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19440" windowHeight="12240"/>
  </bookViews>
  <sheets>
    <sheet name="факт" sheetId="2" r:id="rId1"/>
  </sheets>
  <calcPr calcId="114210"/>
</workbook>
</file>

<file path=xl/calcChain.xml><?xml version="1.0" encoding="utf-8"?>
<calcChain xmlns="http://schemas.openxmlformats.org/spreadsheetml/2006/main">
  <c r="F23" i="2"/>
  <c r="B214"/>
  <c r="A214"/>
  <c r="L213"/>
  <c r="J213"/>
  <c r="I213"/>
  <c r="H213"/>
  <c r="G213"/>
  <c r="F213"/>
  <c r="A204"/>
  <c r="L203"/>
  <c r="J203"/>
  <c r="I203"/>
  <c r="H203"/>
  <c r="G203"/>
  <c r="F203"/>
  <c r="B119"/>
  <c r="A119"/>
  <c r="L118"/>
  <c r="J118"/>
  <c r="I118"/>
  <c r="H118"/>
  <c r="G118"/>
  <c r="F118"/>
  <c r="A109"/>
  <c r="L108"/>
  <c r="J108"/>
  <c r="I108"/>
  <c r="H108"/>
  <c r="G108"/>
  <c r="F108"/>
  <c r="F127"/>
  <c r="G127"/>
  <c r="H127"/>
  <c r="I127"/>
  <c r="J127"/>
  <c r="L127"/>
  <c r="A128"/>
  <c r="B128"/>
  <c r="F137"/>
  <c r="F138"/>
  <c r="G137"/>
  <c r="G138"/>
  <c r="H137"/>
  <c r="I137"/>
  <c r="I138"/>
  <c r="J137"/>
  <c r="J138"/>
  <c r="L137"/>
  <c r="L138"/>
  <c r="A138"/>
  <c r="B138"/>
  <c r="F146"/>
  <c r="G146"/>
  <c r="H146"/>
  <c r="I146"/>
  <c r="J146"/>
  <c r="L146"/>
  <c r="A147"/>
  <c r="B147"/>
  <c r="F156"/>
  <c r="F157"/>
  <c r="G156"/>
  <c r="G157"/>
  <c r="H156"/>
  <c r="I156"/>
  <c r="J156"/>
  <c r="J157"/>
  <c r="L156"/>
  <c r="L157"/>
  <c r="A157"/>
  <c r="B157"/>
  <c r="F165"/>
  <c r="G165"/>
  <c r="H165"/>
  <c r="I165"/>
  <c r="J165"/>
  <c r="L165"/>
  <c r="A166"/>
  <c r="B166"/>
  <c r="F175"/>
  <c r="F176"/>
  <c r="G175"/>
  <c r="G176"/>
  <c r="H175"/>
  <c r="H176"/>
  <c r="I175"/>
  <c r="I176"/>
  <c r="J175"/>
  <c r="J176"/>
  <c r="L175"/>
  <c r="L176"/>
  <c r="A176"/>
  <c r="B176"/>
  <c r="F222"/>
  <c r="G222"/>
  <c r="H222"/>
  <c r="I222"/>
  <c r="J222"/>
  <c r="L222"/>
  <c r="A223"/>
  <c r="F232"/>
  <c r="F233"/>
  <c r="G232"/>
  <c r="H232"/>
  <c r="I232"/>
  <c r="I233"/>
  <c r="J232"/>
  <c r="J233"/>
  <c r="L232"/>
  <c r="A233"/>
  <c r="B233"/>
  <c r="F184"/>
  <c r="G184"/>
  <c r="H184"/>
  <c r="I184"/>
  <c r="J184"/>
  <c r="L184"/>
  <c r="A185"/>
  <c r="B185"/>
  <c r="F194"/>
  <c r="F195"/>
  <c r="G194"/>
  <c r="H194"/>
  <c r="H195"/>
  <c r="I194"/>
  <c r="I195"/>
  <c r="J194"/>
  <c r="J195"/>
  <c r="L194"/>
  <c r="A195"/>
  <c r="B195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B14"/>
  <c r="A14"/>
  <c r="L13"/>
  <c r="J13"/>
  <c r="I13"/>
  <c r="H13"/>
  <c r="G13"/>
  <c r="F13"/>
  <c r="F24"/>
  <c r="L195"/>
  <c r="L100"/>
  <c r="L81"/>
  <c r="H214"/>
  <c r="H100"/>
  <c r="J100"/>
  <c r="J81"/>
  <c r="H81"/>
  <c r="J62"/>
  <c r="H62"/>
  <c r="J43"/>
  <c r="H43"/>
  <c r="F100"/>
  <c r="I100"/>
  <c r="I81"/>
  <c r="I62"/>
  <c r="H138"/>
  <c r="G100"/>
  <c r="F81"/>
  <c r="G62"/>
  <c r="F43"/>
  <c r="I43"/>
  <c r="G43"/>
  <c r="J24"/>
  <c r="H24"/>
  <c r="H233"/>
  <c r="I24"/>
  <c r="L24"/>
  <c r="L233"/>
  <c r="G233"/>
  <c r="G195"/>
  <c r="I157"/>
  <c r="H157"/>
  <c r="F214"/>
  <c r="F119"/>
  <c r="J119"/>
  <c r="G214"/>
  <c r="L214"/>
  <c r="I119"/>
  <c r="J214"/>
  <c r="G119"/>
  <c r="L119"/>
  <c r="G24"/>
  <c r="I214"/>
  <c r="H119"/>
  <c r="G81"/>
  <c r="L62"/>
  <c r="F62"/>
  <c r="L43"/>
  <c r="F234"/>
  <c r="G234"/>
  <c r="J234"/>
  <c r="I234"/>
  <c r="H234"/>
  <c r="L234"/>
</calcChain>
</file>

<file path=xl/sharedStrings.xml><?xml version="1.0" encoding="utf-8"?>
<sst xmlns="http://schemas.openxmlformats.org/spreadsheetml/2006/main" count="318" uniqueCount="91">
  <si>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</si>
  <si>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</si>
  <si>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</si>
  <si>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</si>
  <si>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</si>
  <si>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</si>
  <si>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</si>
  <si>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</si>
  <si>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</si>
  <si>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</si>
  <si>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</si>
  <si>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</si>
  <si>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</si>
  <si>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</si>
  <si>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</si>
  <si>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</si>
  <si>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</si>
  <si>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</si>
  <si>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</si>
  <si>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</si>
  <si>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</si>
  <si>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</si>
  <si>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</si>
  <si>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</si>
  <si>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</si>
  <si>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</si>
  <si>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</si>
  <si>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</si>
  <si>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</si>
  <si>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</si>
  <si>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</si>
  <si>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</si>
  <si>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</si>
  <si>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</si>
  <si>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</si>
  <si>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</si>
  <si>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</si>
  <si>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</si>
  <si>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</si>
  <si>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</si>
  <si>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соус </t>
  </si>
  <si>
    <t>Соус</t>
  </si>
  <si>
    <t>Клецки</t>
  </si>
  <si>
    <t>сладкое</t>
  </si>
  <si>
    <t>Суп крестьянский с крупой</t>
  </si>
  <si>
    <t>Макаронные изделия отварные</t>
  </si>
  <si>
    <t>Котлета «Геркулес» с соусом</t>
  </si>
  <si>
    <t>Чай с сахаром</t>
  </si>
  <si>
    <t xml:space="preserve">Хлеб пшеничный </t>
  </si>
  <si>
    <t xml:space="preserve">Хлеб ржано-пшеничный </t>
  </si>
  <si>
    <t>134</t>
  </si>
  <si>
    <t>300</t>
  </si>
  <si>
    <t>ПП</t>
  </si>
  <si>
    <t>макаронные изделия отварные</t>
  </si>
  <si>
    <t>Рассольник ленинградский</t>
  </si>
  <si>
    <t>Суп картофельный с макаронными изделиями</t>
  </si>
  <si>
    <t xml:space="preserve">Жаркое по-домашнему </t>
  </si>
  <si>
    <t>Напиток из шиповника</t>
  </si>
  <si>
    <t>Уха со взбитым яйцом с рыбой</t>
  </si>
  <si>
    <t>борщ с капустой и картофелем</t>
  </si>
  <si>
    <t>Рассольник Ленинградский</t>
  </si>
  <si>
    <t>Компот из сухофруктов</t>
  </si>
  <si>
    <t>котлета Детская с соусом</t>
  </si>
  <si>
    <t>каша пшеничная вязкая (гарнир)</t>
  </si>
  <si>
    <t>плов из курицы</t>
  </si>
  <si>
    <t>картофельное пюре</t>
  </si>
  <si>
    <t>компот из сухофруктов</t>
  </si>
  <si>
    <t>Котлета загадка с соусом</t>
  </si>
  <si>
    <t>каша гречневая вязская (гарнир)</t>
  </si>
  <si>
    <t>щи из свежей капусты</t>
  </si>
  <si>
    <t>котлета рыбная нептун с соусом</t>
  </si>
  <si>
    <t>салат из свеклы с раст маслом</t>
  </si>
  <si>
    <t>котлета по-Хлыновски с соусом</t>
  </si>
  <si>
    <t>Каша пшённая вязкая (гарнир)</t>
  </si>
  <si>
    <t>борщ  с капустой и картофелем</t>
  </si>
  <si>
    <t>гуляш из курицы</t>
  </si>
  <si>
    <t>котлета Мираж с соусом</t>
  </si>
  <si>
    <t>салат из свежей капусты с раст маслом</t>
  </si>
  <si>
    <t>рис припущенный</t>
  </si>
  <si>
    <t>икра кабачковая</t>
  </si>
  <si>
    <t>салат картофельный</t>
  </si>
  <si>
    <t>салат из свежей капусты с растительным маслом</t>
  </si>
  <si>
    <t>суп картофельный с бобовыми</t>
  </si>
  <si>
    <t>салат из квашенной капусты с раст маслом</t>
  </si>
  <si>
    <t>горошек консервированный порционно</t>
  </si>
  <si>
    <t>салат из соленых огурцов с луком</t>
  </si>
  <si>
    <t>Суп картофельный с  клецками</t>
  </si>
  <si>
    <t>пюре из бобовых с маслом</t>
  </si>
  <si>
    <t>винегерет овощной</t>
  </si>
  <si>
    <t>Веселкова Татьяна Сергеевна</t>
  </si>
  <si>
    <t>Якшур-Бодьинская гимназия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</si>
</sst>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3" fontId="0" fillId="0" borderId="2" xfId="0" applyNumberFormat="1" applyBorder="1" applyAlignment="1">
      <alignment horizontal="center" vertical="top"/>
    </xf>
    <xf numFmtId="2" fontId="2" fillId="0" borderId="16" xfId="0" applyNumberFormat="1" applyFont="1" applyBorder="1" applyAlignment="1">
      <alignment horizontal="center"/>
    </xf>
    <xf numFmtId="0" fontId="0" fillId="0" borderId="2" xfId="0" applyNumberFormat="1" applyBorder="1" applyAlignment="1">
      <alignment horizontal="center" vertical="top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selection activeCell="E9" sqref="E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90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89</v>
      </c>
      <c r="I2" s="59"/>
      <c r="J2" s="59"/>
      <c r="K2" s="59"/>
    </row>
    <row r="3" spans="1:1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1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79</v>
      </c>
      <c r="F14" s="54">
        <v>60</v>
      </c>
      <c r="G14" s="51">
        <v>0.75</v>
      </c>
      <c r="H14" s="51">
        <v>4.2</v>
      </c>
      <c r="I14" s="51">
        <v>4.2</v>
      </c>
      <c r="J14" s="51">
        <v>57</v>
      </c>
      <c r="K14" s="51">
        <v>1046</v>
      </c>
      <c r="L14" s="43">
        <v>11</v>
      </c>
    </row>
    <row r="15" spans="1:12" ht="15">
      <c r="A15" s="23"/>
      <c r="B15" s="15"/>
      <c r="C15" s="11"/>
      <c r="D15" s="7" t="s">
        <v>27</v>
      </c>
      <c r="E15" s="50" t="s">
        <v>44</v>
      </c>
      <c r="F15" s="54">
        <v>200</v>
      </c>
      <c r="G15" s="51">
        <v>2.08</v>
      </c>
      <c r="H15" s="51">
        <v>4.24</v>
      </c>
      <c r="I15" s="51">
        <v>11.44</v>
      </c>
      <c r="J15" s="51">
        <v>92.8</v>
      </c>
      <c r="K15" s="51" t="s">
        <v>50</v>
      </c>
      <c r="L15" s="43">
        <v>18.75</v>
      </c>
    </row>
    <row r="16" spans="1:12" ht="15">
      <c r="A16" s="23"/>
      <c r="B16" s="15"/>
      <c r="C16" s="11"/>
      <c r="D16" s="7" t="s">
        <v>28</v>
      </c>
      <c r="E16" s="50" t="s">
        <v>46</v>
      </c>
      <c r="F16" s="54">
        <v>90</v>
      </c>
      <c r="G16" s="51">
        <v>11.42</v>
      </c>
      <c r="H16" s="51">
        <v>12.81</v>
      </c>
      <c r="I16" s="51">
        <v>10.5</v>
      </c>
      <c r="J16" s="51">
        <v>208.71</v>
      </c>
      <c r="K16" s="51">
        <v>79</v>
      </c>
      <c r="L16" s="43">
        <v>41.5</v>
      </c>
    </row>
    <row r="17" spans="1:12" ht="15">
      <c r="A17" s="23"/>
      <c r="B17" s="15"/>
      <c r="C17" s="11"/>
      <c r="D17" s="7" t="s">
        <v>29</v>
      </c>
      <c r="E17" s="50" t="s">
        <v>53</v>
      </c>
      <c r="F17" s="54">
        <v>150</v>
      </c>
      <c r="G17" s="51">
        <v>5.25</v>
      </c>
      <c r="H17" s="51">
        <v>6.15</v>
      </c>
      <c r="I17" s="51">
        <v>35.25</v>
      </c>
      <c r="J17" s="51">
        <v>220.5</v>
      </c>
      <c r="K17" s="51">
        <v>97</v>
      </c>
      <c r="L17" s="43">
        <v>9.5</v>
      </c>
    </row>
    <row r="18" spans="1:12" ht="15">
      <c r="A18" s="23"/>
      <c r="B18" s="15"/>
      <c r="C18" s="11"/>
      <c r="D18" s="7" t="s">
        <v>30</v>
      </c>
      <c r="E18" s="50" t="s">
        <v>66</v>
      </c>
      <c r="F18" s="51">
        <v>200</v>
      </c>
      <c r="G18" s="51">
        <v>0.42</v>
      </c>
      <c r="H18" s="51">
        <v>0.02</v>
      </c>
      <c r="I18" s="51">
        <v>26.84</v>
      </c>
      <c r="J18" s="51">
        <v>102.5</v>
      </c>
      <c r="K18" s="51">
        <v>153</v>
      </c>
      <c r="L18" s="43">
        <v>6.5</v>
      </c>
    </row>
    <row r="19" spans="1:12" ht="15">
      <c r="A19" s="23"/>
      <c r="B19" s="15"/>
      <c r="C19" s="11"/>
      <c r="D19" s="7" t="s">
        <v>31</v>
      </c>
      <c r="E19" s="50" t="s">
        <v>48</v>
      </c>
      <c r="F19" s="51">
        <v>30</v>
      </c>
      <c r="G19" s="51">
        <v>2.2799999999999998</v>
      </c>
      <c r="H19" s="51">
        <v>0.24</v>
      </c>
      <c r="I19" s="51">
        <v>14.76</v>
      </c>
      <c r="J19" s="51">
        <v>70.319999999999993</v>
      </c>
      <c r="K19" s="51" t="s">
        <v>52</v>
      </c>
      <c r="L19" s="43">
        <v>3.5</v>
      </c>
    </row>
    <row r="20" spans="1:12" ht="15">
      <c r="A20" s="23"/>
      <c r="B20" s="15"/>
      <c r="C20" s="11"/>
      <c r="D20" s="7" t="s">
        <v>32</v>
      </c>
      <c r="E20" s="50" t="s">
        <v>49</v>
      </c>
      <c r="F20" s="51">
        <v>30</v>
      </c>
      <c r="G20" s="51">
        <v>1.68</v>
      </c>
      <c r="H20" s="51"/>
      <c r="I20" s="51">
        <v>14.82</v>
      </c>
      <c r="J20" s="51">
        <v>69.900000000000006</v>
      </c>
      <c r="K20" s="51" t="s">
        <v>52</v>
      </c>
      <c r="L20" s="43">
        <v>3</v>
      </c>
    </row>
    <row r="21" spans="1:12" ht="15">
      <c r="A21" s="23"/>
      <c r="B21" s="15"/>
      <c r="C21" s="11"/>
      <c r="D21" s="6" t="s">
        <v>40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>SUM(G14:G22)</f>
        <v>23.880000000000003</v>
      </c>
      <c r="H23" s="19">
        <f>SUM(H14:H22)</f>
        <v>27.659999999999997</v>
      </c>
      <c r="I23" s="19">
        <f>SUM(I14:I22)</f>
        <v>117.81</v>
      </c>
      <c r="J23" s="19">
        <f>SUM(J14:J22)</f>
        <v>821.7299999999999</v>
      </c>
      <c r="K23" s="25"/>
      <c r="L23" s="19">
        <f>SUM(L14:L22)</f>
        <v>93.75</v>
      </c>
    </row>
    <row r="24" spans="1:12" ht="15.75" thickBot="1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760</v>
      </c>
      <c r="G24" s="32">
        <f>G13+G23</f>
        <v>23.880000000000003</v>
      </c>
      <c r="H24" s="32">
        <f>H13+H23</f>
        <v>27.659999999999997</v>
      </c>
      <c r="I24" s="32">
        <f>I13+I23</f>
        <v>117.81</v>
      </c>
      <c r="J24" s="32">
        <f>J13+J23</f>
        <v>821.7299999999999</v>
      </c>
      <c r="K24" s="32"/>
      <c r="L24" s="32">
        <f>L13+L23</f>
        <v>93.75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0">SUM(G25:G31)</f>
        <v>0</v>
      </c>
      <c r="H32" s="19">
        <f t="shared" si="0"/>
        <v>0</v>
      </c>
      <c r="I32" s="19">
        <f t="shared" si="0"/>
        <v>0</v>
      </c>
      <c r="J32" s="19">
        <f t="shared" si="0"/>
        <v>0</v>
      </c>
      <c r="K32" s="25"/>
      <c r="L32" s="19">
        <f t="shared" si="0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80</v>
      </c>
      <c r="F33" s="51">
        <v>60</v>
      </c>
      <c r="G33" s="51">
        <v>5.4</v>
      </c>
      <c r="H33" s="51">
        <v>7.39</v>
      </c>
      <c r="I33" s="51">
        <v>5.03</v>
      </c>
      <c r="J33" s="51">
        <v>108.41</v>
      </c>
      <c r="K33" s="51">
        <v>3</v>
      </c>
      <c r="L33" s="43">
        <v>6.5</v>
      </c>
    </row>
    <row r="34" spans="1:12" ht="15">
      <c r="A34" s="14"/>
      <c r="B34" s="15"/>
      <c r="C34" s="11"/>
      <c r="D34" s="7" t="s">
        <v>27</v>
      </c>
      <c r="E34" s="50" t="s">
        <v>60</v>
      </c>
      <c r="F34" s="51">
        <v>200</v>
      </c>
      <c r="G34" s="51">
        <v>1.68</v>
      </c>
      <c r="H34" s="51">
        <v>4.0999999999999996</v>
      </c>
      <c r="I34" s="51">
        <v>13.28</v>
      </c>
      <c r="J34" s="51">
        <v>96.6</v>
      </c>
      <c r="K34" s="51">
        <v>43</v>
      </c>
      <c r="L34" s="43">
        <v>18.75</v>
      </c>
    </row>
    <row r="35" spans="1:12" ht="15">
      <c r="A35" s="14"/>
      <c r="B35" s="15"/>
      <c r="C35" s="11"/>
      <c r="D35" s="7" t="s">
        <v>28</v>
      </c>
      <c r="E35" s="50" t="s">
        <v>67</v>
      </c>
      <c r="F35" s="51">
        <v>90</v>
      </c>
      <c r="G35" s="51">
        <v>9.57</v>
      </c>
      <c r="H35" s="51">
        <v>10.7</v>
      </c>
      <c r="I35" s="51">
        <v>16.809999999999999</v>
      </c>
      <c r="J35" s="51">
        <v>212.14</v>
      </c>
      <c r="K35" s="51">
        <v>34</v>
      </c>
      <c r="L35" s="43">
        <v>47.9</v>
      </c>
    </row>
    <row r="36" spans="1:12" ht="15">
      <c r="A36" s="14"/>
      <c r="B36" s="15"/>
      <c r="C36" s="11"/>
      <c r="D36" s="7" t="s">
        <v>29</v>
      </c>
      <c r="E36" s="50" t="s">
        <v>68</v>
      </c>
      <c r="F36" s="54">
        <v>150</v>
      </c>
      <c r="G36" s="51">
        <v>4.8600000000000003</v>
      </c>
      <c r="H36" s="51">
        <v>3</v>
      </c>
      <c r="I36" s="51">
        <v>23.09</v>
      </c>
      <c r="J36" s="51">
        <v>178.25</v>
      </c>
      <c r="K36" s="51">
        <v>789</v>
      </c>
      <c r="L36" s="43">
        <v>10.3</v>
      </c>
    </row>
    <row r="37" spans="1:12" ht="15">
      <c r="A37" s="14"/>
      <c r="B37" s="15"/>
      <c r="C37" s="11"/>
      <c r="D37" s="7" t="s">
        <v>30</v>
      </c>
      <c r="E37" s="50" t="s">
        <v>47</v>
      </c>
      <c r="F37" s="51">
        <v>200</v>
      </c>
      <c r="G37" s="51">
        <v>0.2</v>
      </c>
      <c r="H37" s="51"/>
      <c r="I37" s="51">
        <v>14</v>
      </c>
      <c r="J37" s="51">
        <v>56</v>
      </c>
      <c r="K37" s="51" t="s">
        <v>51</v>
      </c>
      <c r="L37" s="43">
        <v>3.8</v>
      </c>
    </row>
    <row r="38" spans="1:12" ht="15">
      <c r="A38" s="14"/>
      <c r="B38" s="15"/>
      <c r="C38" s="11"/>
      <c r="D38" s="7" t="s">
        <v>31</v>
      </c>
      <c r="E38" s="50" t="s">
        <v>48</v>
      </c>
      <c r="F38" s="51">
        <v>30</v>
      </c>
      <c r="G38" s="51">
        <v>2.2799999999999998</v>
      </c>
      <c r="H38" s="51">
        <v>0.24</v>
      </c>
      <c r="I38" s="51">
        <v>14.76</v>
      </c>
      <c r="J38" s="51">
        <v>70.319999999999993</v>
      </c>
      <c r="K38" s="51" t="s">
        <v>52</v>
      </c>
      <c r="L38" s="43">
        <v>3.5</v>
      </c>
    </row>
    <row r="39" spans="1:12" ht="15">
      <c r="A39" s="14"/>
      <c r="B39" s="15"/>
      <c r="C39" s="11"/>
      <c r="D39" s="7" t="s">
        <v>32</v>
      </c>
      <c r="E39" s="50" t="s">
        <v>49</v>
      </c>
      <c r="F39" s="51">
        <v>30</v>
      </c>
      <c r="G39" s="51">
        <v>1.68</v>
      </c>
      <c r="H39" s="51"/>
      <c r="I39" s="51">
        <v>14.82</v>
      </c>
      <c r="J39" s="51">
        <v>69.900000000000006</v>
      </c>
      <c r="K39" s="51" t="s">
        <v>52</v>
      </c>
      <c r="L39" s="43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:L42" si="1">SUM(G33:G41)</f>
        <v>25.669999999999998</v>
      </c>
      <c r="H42" s="19">
        <f t="shared" si="1"/>
        <v>25.429999999999996</v>
      </c>
      <c r="I42" s="19">
        <f t="shared" si="1"/>
        <v>101.78999999999999</v>
      </c>
      <c r="J42" s="19">
        <f t="shared" si="1"/>
        <v>791.62</v>
      </c>
      <c r="K42" s="25"/>
      <c r="L42" s="19">
        <f t="shared" si="1"/>
        <v>93.75</v>
      </c>
    </row>
    <row r="43" spans="1:12" ht="15.75" thickBo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760</v>
      </c>
      <c r="G43" s="32">
        <f t="shared" ref="G43:L43" si="2">G32+G42</f>
        <v>25.669999999999998</v>
      </c>
      <c r="H43" s="32">
        <f t="shared" si="2"/>
        <v>25.429999999999996</v>
      </c>
      <c r="I43" s="32">
        <f t="shared" si="2"/>
        <v>101.78999999999999</v>
      </c>
      <c r="J43" s="32">
        <f t="shared" si="2"/>
        <v>791.62</v>
      </c>
      <c r="K43" s="32"/>
      <c r="L43" s="32">
        <f t="shared" si="2"/>
        <v>93.75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3">SUM(G44:G50)</f>
        <v>0</v>
      </c>
      <c r="H51" s="19">
        <f t="shared" si="3"/>
        <v>0</v>
      </c>
      <c r="I51" s="19">
        <f t="shared" si="3"/>
        <v>0</v>
      </c>
      <c r="J51" s="19">
        <f t="shared" si="3"/>
        <v>0</v>
      </c>
      <c r="K51" s="25"/>
      <c r="L51" s="19">
        <f t="shared" si="3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81</v>
      </c>
      <c r="F52" s="51">
        <v>60</v>
      </c>
      <c r="G52" s="51">
        <v>0.68</v>
      </c>
      <c r="H52" s="51">
        <v>2.9</v>
      </c>
      <c r="I52" s="51">
        <v>3.9</v>
      </c>
      <c r="J52" s="51">
        <v>48.41</v>
      </c>
      <c r="K52" s="51">
        <v>91</v>
      </c>
      <c r="L52" s="43">
        <v>8.5</v>
      </c>
    </row>
    <row r="53" spans="1:12" ht="15">
      <c r="A53" s="23"/>
      <c r="B53" s="15"/>
      <c r="C53" s="11"/>
      <c r="D53" s="7" t="s">
        <v>27</v>
      </c>
      <c r="E53" s="50" t="s">
        <v>69</v>
      </c>
      <c r="F53" s="54">
        <v>200</v>
      </c>
      <c r="G53" s="51">
        <v>7</v>
      </c>
      <c r="H53" s="51">
        <v>7.6</v>
      </c>
      <c r="I53" s="51">
        <v>6.6</v>
      </c>
      <c r="J53" s="51">
        <v>123.4</v>
      </c>
      <c r="K53" s="51">
        <v>41</v>
      </c>
      <c r="L53" s="43">
        <v>18.75</v>
      </c>
    </row>
    <row r="54" spans="1:12" ht="15">
      <c r="A54" s="23"/>
      <c r="B54" s="15"/>
      <c r="C54" s="11"/>
      <c r="D54" s="7" t="s">
        <v>28</v>
      </c>
      <c r="E54" s="50" t="s">
        <v>70</v>
      </c>
      <c r="F54" s="54">
        <v>90</v>
      </c>
      <c r="G54" s="51">
        <v>13.7</v>
      </c>
      <c r="H54" s="51">
        <v>12.29</v>
      </c>
      <c r="I54" s="51">
        <v>30.01</v>
      </c>
      <c r="J54" s="51">
        <v>240.91</v>
      </c>
      <c r="K54" s="51">
        <v>528</v>
      </c>
      <c r="L54" s="43">
        <v>41.2</v>
      </c>
    </row>
    <row r="55" spans="1:12" ht="15">
      <c r="A55" s="23"/>
      <c r="B55" s="15"/>
      <c r="C55" s="11"/>
      <c r="D55" s="7" t="s">
        <v>29</v>
      </c>
      <c r="E55" s="50" t="s">
        <v>65</v>
      </c>
      <c r="F55" s="54">
        <v>150</v>
      </c>
      <c r="G55" s="51">
        <v>3.06</v>
      </c>
      <c r="H55" s="51">
        <v>4.8</v>
      </c>
      <c r="I55" s="51">
        <v>20.45</v>
      </c>
      <c r="J55" s="51">
        <v>138</v>
      </c>
      <c r="K55" s="51">
        <v>251</v>
      </c>
      <c r="L55" s="43">
        <v>15</v>
      </c>
    </row>
    <row r="56" spans="1:12" ht="15">
      <c r="A56" s="23"/>
      <c r="B56" s="15"/>
      <c r="C56" s="11"/>
      <c r="D56" s="7" t="s">
        <v>30</v>
      </c>
      <c r="E56" s="50" t="s">
        <v>47</v>
      </c>
      <c r="F56" s="51">
        <v>200</v>
      </c>
      <c r="G56" s="51">
        <v>0.2</v>
      </c>
      <c r="H56" s="51"/>
      <c r="I56" s="51">
        <v>14</v>
      </c>
      <c r="J56" s="51">
        <v>56</v>
      </c>
      <c r="K56" s="51" t="s">
        <v>51</v>
      </c>
      <c r="L56" s="43">
        <v>3.8</v>
      </c>
    </row>
    <row r="57" spans="1:12" ht="15">
      <c r="A57" s="23"/>
      <c r="B57" s="15"/>
      <c r="C57" s="11"/>
      <c r="D57" s="7" t="s">
        <v>31</v>
      </c>
      <c r="E57" s="50" t="s">
        <v>48</v>
      </c>
      <c r="F57" s="51">
        <v>30</v>
      </c>
      <c r="G57" s="51">
        <v>2.2799999999999998</v>
      </c>
      <c r="H57" s="51">
        <v>0.24</v>
      </c>
      <c r="I57" s="51">
        <v>14.76</v>
      </c>
      <c r="J57" s="51">
        <v>70.319999999999993</v>
      </c>
      <c r="K57" s="51" t="s">
        <v>52</v>
      </c>
      <c r="L57" s="43">
        <v>3.5</v>
      </c>
    </row>
    <row r="58" spans="1:12" ht="15">
      <c r="A58" s="23"/>
      <c r="B58" s="15"/>
      <c r="C58" s="11"/>
      <c r="D58" s="7" t="s">
        <v>32</v>
      </c>
      <c r="E58" s="50" t="s">
        <v>49</v>
      </c>
      <c r="F58" s="51">
        <v>30</v>
      </c>
      <c r="G58" s="51">
        <v>1.68</v>
      </c>
      <c r="H58" s="51"/>
      <c r="I58" s="51">
        <v>14.82</v>
      </c>
      <c r="J58" s="51">
        <v>69.900000000000006</v>
      </c>
      <c r="K58" s="51" t="s">
        <v>52</v>
      </c>
      <c r="L58" s="43">
        <v>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:L61" si="4">SUM(G52:G60)</f>
        <v>28.599999999999998</v>
      </c>
      <c r="H61" s="19">
        <f t="shared" si="4"/>
        <v>27.83</v>
      </c>
      <c r="I61" s="19">
        <f t="shared" si="4"/>
        <v>104.54000000000002</v>
      </c>
      <c r="J61" s="19">
        <f t="shared" si="4"/>
        <v>746.93999999999994</v>
      </c>
      <c r="K61" s="25"/>
      <c r="L61" s="19">
        <f t="shared" si="4"/>
        <v>93.75</v>
      </c>
    </row>
    <row r="62" spans="1:12" ht="15.75" thickBo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760</v>
      </c>
      <c r="G62" s="32">
        <f t="shared" ref="G62:L62" si="5">G51+G61</f>
        <v>28.599999999999998</v>
      </c>
      <c r="H62" s="32">
        <f t="shared" si="5"/>
        <v>27.83</v>
      </c>
      <c r="I62" s="32">
        <f t="shared" si="5"/>
        <v>104.54000000000002</v>
      </c>
      <c r="J62" s="32">
        <f t="shared" si="5"/>
        <v>746.93999999999994</v>
      </c>
      <c r="K62" s="32"/>
      <c r="L62" s="32">
        <f t="shared" si="5"/>
        <v>93.75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6">SUM(G63:G69)</f>
        <v>0</v>
      </c>
      <c r="H70" s="19">
        <f t="shared" si="6"/>
        <v>0</v>
      </c>
      <c r="I70" s="19">
        <f t="shared" si="6"/>
        <v>0</v>
      </c>
      <c r="J70" s="19">
        <f t="shared" si="6"/>
        <v>0</v>
      </c>
      <c r="K70" s="25"/>
      <c r="L70" s="19">
        <f t="shared" si="6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71</v>
      </c>
      <c r="F71" s="54">
        <v>60</v>
      </c>
      <c r="G71" s="51">
        <v>0.87</v>
      </c>
      <c r="H71" s="51">
        <v>5.0599999999999996</v>
      </c>
      <c r="I71" s="51">
        <v>5.22</v>
      </c>
      <c r="J71" s="51">
        <v>69</v>
      </c>
      <c r="K71" s="51">
        <v>21</v>
      </c>
      <c r="L71" s="43">
        <v>6</v>
      </c>
    </row>
    <row r="72" spans="1:12" ht="15">
      <c r="A72" s="23"/>
      <c r="B72" s="15"/>
      <c r="C72" s="11"/>
      <c r="D72" s="7" t="s">
        <v>27</v>
      </c>
      <c r="E72" s="50" t="s">
        <v>82</v>
      </c>
      <c r="F72" s="54">
        <v>200</v>
      </c>
      <c r="G72" s="51">
        <v>4.96</v>
      </c>
      <c r="H72" s="51">
        <v>4.08</v>
      </c>
      <c r="I72" s="51">
        <v>17.84</v>
      </c>
      <c r="J72" s="51">
        <v>103.6</v>
      </c>
      <c r="K72" s="51">
        <v>47</v>
      </c>
      <c r="L72" s="43">
        <v>18.75</v>
      </c>
    </row>
    <row r="73" spans="1:12" ht="15">
      <c r="A73" s="23"/>
      <c r="B73" s="15"/>
      <c r="C73" s="11"/>
      <c r="D73" s="7" t="s">
        <v>28</v>
      </c>
      <c r="E73" s="50" t="s">
        <v>72</v>
      </c>
      <c r="F73" s="51">
        <v>90</v>
      </c>
      <c r="G73" s="51">
        <v>14.12</v>
      </c>
      <c r="H73" s="51">
        <v>16.420000000000002</v>
      </c>
      <c r="I73" s="51">
        <v>11.29</v>
      </c>
      <c r="J73" s="51">
        <v>232.47</v>
      </c>
      <c r="K73" s="51">
        <v>454</v>
      </c>
      <c r="L73" s="43">
        <v>49.2</v>
      </c>
    </row>
    <row r="74" spans="1:12" ht="15">
      <c r="A74" s="23"/>
      <c r="B74" s="15"/>
      <c r="C74" s="11"/>
      <c r="D74" s="7" t="s">
        <v>29</v>
      </c>
      <c r="E74" s="50" t="s">
        <v>73</v>
      </c>
      <c r="F74" s="54">
        <v>150</v>
      </c>
      <c r="G74" s="51">
        <v>5.03</v>
      </c>
      <c r="H74" s="51">
        <v>5.86</v>
      </c>
      <c r="I74" s="51">
        <v>22.68</v>
      </c>
      <c r="J74" s="51">
        <v>150.85</v>
      </c>
      <c r="K74" s="51">
        <v>284</v>
      </c>
      <c r="L74" s="43">
        <v>9.5</v>
      </c>
    </row>
    <row r="75" spans="1:12" ht="15">
      <c r="A75" s="23"/>
      <c r="B75" s="15"/>
      <c r="C75" s="11"/>
      <c r="D75" s="7" t="s">
        <v>30</v>
      </c>
      <c r="E75" s="50" t="s">
        <v>47</v>
      </c>
      <c r="F75" s="51">
        <v>200</v>
      </c>
      <c r="G75" s="51">
        <v>0.2</v>
      </c>
      <c r="H75" s="51"/>
      <c r="I75" s="51">
        <v>14</v>
      </c>
      <c r="J75" s="51">
        <v>56</v>
      </c>
      <c r="K75" s="51">
        <v>300</v>
      </c>
      <c r="L75" s="43">
        <v>3.8</v>
      </c>
    </row>
    <row r="76" spans="1:12" ht="15">
      <c r="A76" s="23"/>
      <c r="B76" s="15"/>
      <c r="C76" s="11"/>
      <c r="D76" s="7" t="s">
        <v>31</v>
      </c>
      <c r="E76" s="50" t="s">
        <v>48</v>
      </c>
      <c r="F76" s="51">
        <v>30</v>
      </c>
      <c r="G76" s="51">
        <v>2.2799999999999998</v>
      </c>
      <c r="H76" s="51">
        <v>0.24</v>
      </c>
      <c r="I76" s="51">
        <v>14.76</v>
      </c>
      <c r="J76" s="51">
        <v>70.319999999999993</v>
      </c>
      <c r="K76" s="51" t="s">
        <v>52</v>
      </c>
      <c r="L76" s="43">
        <v>3.5</v>
      </c>
    </row>
    <row r="77" spans="1:12" ht="15">
      <c r="A77" s="23"/>
      <c r="B77" s="15"/>
      <c r="C77" s="11"/>
      <c r="D77" s="7" t="s">
        <v>32</v>
      </c>
      <c r="E77" s="50" t="s">
        <v>49</v>
      </c>
      <c r="F77" s="51">
        <v>30</v>
      </c>
      <c r="G77" s="51">
        <v>1.68</v>
      </c>
      <c r="H77" s="51"/>
      <c r="I77" s="51">
        <v>14.82</v>
      </c>
      <c r="J77" s="51">
        <v>69.900000000000006</v>
      </c>
      <c r="K77" s="51" t="s">
        <v>52</v>
      </c>
      <c r="L77" s="43">
        <v>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:L80" si="7">SUM(G71:G79)</f>
        <v>29.14</v>
      </c>
      <c r="H80" s="19">
        <f t="shared" si="7"/>
        <v>31.66</v>
      </c>
      <c r="I80" s="19">
        <f t="shared" si="7"/>
        <v>100.61000000000001</v>
      </c>
      <c r="J80" s="19">
        <f t="shared" si="7"/>
        <v>752.14</v>
      </c>
      <c r="K80" s="25"/>
      <c r="L80" s="19">
        <f t="shared" si="7"/>
        <v>93.75</v>
      </c>
    </row>
    <row r="81" spans="1:12" ht="15.75" thickBo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760</v>
      </c>
      <c r="G81" s="32">
        <f t="shared" ref="G81:L81" si="8">G70+G80</f>
        <v>29.14</v>
      </c>
      <c r="H81" s="32">
        <f t="shared" si="8"/>
        <v>31.66</v>
      </c>
      <c r="I81" s="32">
        <f t="shared" si="8"/>
        <v>100.61000000000001</v>
      </c>
      <c r="J81" s="32">
        <f t="shared" si="8"/>
        <v>752.14</v>
      </c>
      <c r="K81" s="32"/>
      <c r="L81" s="32">
        <f t="shared" si="8"/>
        <v>93.75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9">SUM(G82:G88)</f>
        <v>0</v>
      </c>
      <c r="H89" s="19">
        <f t="shared" si="9"/>
        <v>0</v>
      </c>
      <c r="I89" s="19">
        <f t="shared" si="9"/>
        <v>0</v>
      </c>
      <c r="J89" s="19">
        <f t="shared" si="9"/>
        <v>0</v>
      </c>
      <c r="K89" s="25"/>
      <c r="L89" s="19">
        <f t="shared" si="9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83</v>
      </c>
      <c r="F90" s="54">
        <v>60</v>
      </c>
      <c r="G90" s="51">
        <v>1.03</v>
      </c>
      <c r="H90" s="51">
        <v>3</v>
      </c>
      <c r="I90" s="51">
        <v>5.08</v>
      </c>
      <c r="J90" s="51">
        <v>51.42</v>
      </c>
      <c r="K90" s="52">
        <v>47</v>
      </c>
      <c r="L90" s="43">
        <v>13.5</v>
      </c>
    </row>
    <row r="91" spans="1:12" ht="15">
      <c r="A91" s="23"/>
      <c r="B91" s="15"/>
      <c r="C91" s="11"/>
      <c r="D91" s="7" t="s">
        <v>27</v>
      </c>
      <c r="E91" s="50" t="s">
        <v>74</v>
      </c>
      <c r="F91" s="54">
        <v>200</v>
      </c>
      <c r="G91" s="51">
        <v>1.6</v>
      </c>
      <c r="H91" s="51">
        <v>4.16</v>
      </c>
      <c r="I91" s="51">
        <v>10.48</v>
      </c>
      <c r="J91" s="51">
        <v>84.8</v>
      </c>
      <c r="K91" s="51">
        <v>39</v>
      </c>
      <c r="L91" s="43">
        <v>18.75</v>
      </c>
    </row>
    <row r="92" spans="1:12" ht="15">
      <c r="A92" s="23"/>
      <c r="B92" s="15"/>
      <c r="C92" s="11"/>
      <c r="D92" s="7" t="s">
        <v>28</v>
      </c>
      <c r="E92" s="50" t="s">
        <v>64</v>
      </c>
      <c r="F92" s="54">
        <v>250</v>
      </c>
      <c r="G92" s="51">
        <v>20.9</v>
      </c>
      <c r="H92" s="51">
        <v>17.38</v>
      </c>
      <c r="I92" s="51">
        <v>44.99</v>
      </c>
      <c r="J92" s="51">
        <v>403.64</v>
      </c>
      <c r="K92" s="51">
        <v>321</v>
      </c>
      <c r="L92" s="43">
        <v>48.5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50" t="s">
        <v>61</v>
      </c>
      <c r="F94" s="51">
        <v>200</v>
      </c>
      <c r="G94" s="51">
        <v>0.42</v>
      </c>
      <c r="H94" s="51">
        <v>0.02</v>
      </c>
      <c r="I94" s="51">
        <v>26.84</v>
      </c>
      <c r="J94" s="51">
        <v>102.5</v>
      </c>
      <c r="K94" s="51">
        <v>153</v>
      </c>
      <c r="L94" s="43">
        <v>6.5</v>
      </c>
    </row>
    <row r="95" spans="1:12" ht="15">
      <c r="A95" s="23"/>
      <c r="B95" s="15"/>
      <c r="C95" s="11"/>
      <c r="D95" s="7" t="s">
        <v>31</v>
      </c>
      <c r="E95" s="50" t="s">
        <v>48</v>
      </c>
      <c r="F95" s="51">
        <v>30</v>
      </c>
      <c r="G95" s="51">
        <v>2.2799999999999998</v>
      </c>
      <c r="H95" s="51">
        <v>0.24</v>
      </c>
      <c r="I95" s="51">
        <v>14.76</v>
      </c>
      <c r="J95" s="51">
        <v>70.319999999999993</v>
      </c>
      <c r="K95" s="51" t="s">
        <v>52</v>
      </c>
      <c r="L95" s="43">
        <v>3.5</v>
      </c>
    </row>
    <row r="96" spans="1:12" ht="15">
      <c r="A96" s="23"/>
      <c r="B96" s="15"/>
      <c r="C96" s="11"/>
      <c r="D96" s="7" t="s">
        <v>32</v>
      </c>
      <c r="E96" s="50" t="s">
        <v>49</v>
      </c>
      <c r="F96" s="51">
        <v>30</v>
      </c>
      <c r="G96" s="51">
        <v>1.68</v>
      </c>
      <c r="H96" s="51"/>
      <c r="I96" s="51">
        <v>14.82</v>
      </c>
      <c r="J96" s="51">
        <v>69.900000000000006</v>
      </c>
      <c r="K96" s="51" t="s">
        <v>52</v>
      </c>
      <c r="L96" s="43">
        <v>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:L99" si="10">SUM(G90:G98)</f>
        <v>27.91</v>
      </c>
      <c r="H99" s="19">
        <f t="shared" si="10"/>
        <v>24.799999999999997</v>
      </c>
      <c r="I99" s="19">
        <f t="shared" si="10"/>
        <v>116.97</v>
      </c>
      <c r="J99" s="19">
        <f t="shared" si="10"/>
        <v>782.58</v>
      </c>
      <c r="K99" s="25"/>
      <c r="L99" s="19">
        <f t="shared" si="10"/>
        <v>93.75</v>
      </c>
    </row>
    <row r="100" spans="1:12" ht="13.5" customHeight="1" thickBot="1">
      <c r="A100" s="29">
        <f>A82</f>
        <v>1</v>
      </c>
      <c r="B100" s="30">
        <f>B82</f>
        <v>5</v>
      </c>
      <c r="C100" s="55" t="s">
        <v>4</v>
      </c>
      <c r="D100" s="60"/>
      <c r="E100" s="31"/>
      <c r="F100" s="32">
        <f>F89+F99</f>
        <v>770</v>
      </c>
      <c r="G100" s="32">
        <f t="shared" ref="G100:L100" si="11">G89+G99</f>
        <v>27.91</v>
      </c>
      <c r="H100" s="32">
        <f t="shared" si="11"/>
        <v>24.799999999999997</v>
      </c>
      <c r="I100" s="32">
        <f t="shared" si="11"/>
        <v>116.97</v>
      </c>
      <c r="J100" s="32">
        <f t="shared" si="11"/>
        <v>782.58</v>
      </c>
      <c r="K100" s="32"/>
      <c r="L100" s="32">
        <f t="shared" si="11"/>
        <v>93.75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5">
      <c r="A109" s="26">
        <f>A101</f>
        <v>1</v>
      </c>
      <c r="B109" s="13">
        <v>6</v>
      </c>
      <c r="C109" s="10" t="s">
        <v>25</v>
      </c>
      <c r="D109" s="7" t="s">
        <v>26</v>
      </c>
      <c r="E109" s="50"/>
      <c r="F109" s="51"/>
      <c r="G109" s="51"/>
      <c r="H109" s="51"/>
      <c r="I109" s="51"/>
      <c r="J109" s="51"/>
      <c r="K109" s="51"/>
      <c r="L109" s="43"/>
    </row>
    <row r="110" spans="1:12" ht="15">
      <c r="A110" s="23"/>
      <c r="B110" s="15"/>
      <c r="C110" s="11"/>
      <c r="D110" s="7" t="s">
        <v>27</v>
      </c>
      <c r="E110" s="50"/>
      <c r="F110" s="51"/>
      <c r="G110" s="51"/>
      <c r="H110" s="51"/>
      <c r="I110" s="51"/>
      <c r="J110" s="51"/>
      <c r="K110" s="51"/>
      <c r="L110" s="43"/>
    </row>
    <row r="111" spans="1:12" ht="15">
      <c r="A111" s="23"/>
      <c r="B111" s="15"/>
      <c r="C111" s="11"/>
      <c r="D111" s="7" t="s">
        <v>28</v>
      </c>
      <c r="E111" s="50"/>
      <c r="F111" s="51"/>
      <c r="G111" s="51"/>
      <c r="H111" s="51"/>
      <c r="I111" s="51"/>
      <c r="J111" s="51"/>
      <c r="K111" s="51"/>
      <c r="L111" s="43"/>
    </row>
    <row r="112" spans="1:12" ht="15">
      <c r="A112" s="23"/>
      <c r="B112" s="15"/>
      <c r="C112" s="11"/>
      <c r="D112" s="7" t="s">
        <v>29</v>
      </c>
      <c r="E112" s="50"/>
      <c r="F112" s="51"/>
      <c r="G112" s="51"/>
      <c r="H112" s="51"/>
      <c r="I112" s="51"/>
      <c r="J112" s="51"/>
      <c r="K112" s="51"/>
      <c r="L112" s="43"/>
    </row>
    <row r="113" spans="1:12" ht="15">
      <c r="A113" s="23"/>
      <c r="B113" s="15"/>
      <c r="C113" s="11"/>
      <c r="D113" s="7" t="s">
        <v>30</v>
      </c>
      <c r="E113" s="50"/>
      <c r="F113" s="51"/>
      <c r="G113" s="51"/>
      <c r="H113" s="51"/>
      <c r="I113" s="51"/>
      <c r="J113" s="51"/>
      <c r="K113" s="51"/>
      <c r="L113" s="43"/>
    </row>
    <row r="114" spans="1:12" ht="15">
      <c r="A114" s="23"/>
      <c r="B114" s="15"/>
      <c r="C114" s="11"/>
      <c r="D114" s="7" t="s">
        <v>31</v>
      </c>
      <c r="E114" s="50"/>
      <c r="F114" s="51"/>
      <c r="G114" s="51"/>
      <c r="H114" s="51"/>
      <c r="I114" s="51"/>
      <c r="J114" s="51"/>
      <c r="K114" s="51"/>
      <c r="L114" s="43"/>
    </row>
    <row r="115" spans="1:12" ht="15">
      <c r="A115" s="23"/>
      <c r="B115" s="15"/>
      <c r="C115" s="11"/>
      <c r="D115" s="7" t="s">
        <v>32</v>
      </c>
      <c r="E115" s="50"/>
      <c r="F115" s="51"/>
      <c r="G115" s="51"/>
      <c r="H115" s="51"/>
      <c r="I115" s="51"/>
      <c r="J115" s="51"/>
      <c r="K115" s="51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3.5" customHeight="1" thickBot="1">
      <c r="A119" s="29">
        <f>A101</f>
        <v>1</v>
      </c>
      <c r="B119" s="30">
        <f>B101</f>
        <v>6</v>
      </c>
      <c r="C119" s="55" t="s">
        <v>4</v>
      </c>
      <c r="D119" s="60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5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50" t="s">
        <v>84</v>
      </c>
      <c r="F128" s="54">
        <v>60</v>
      </c>
      <c r="G128" s="51">
        <v>1.8</v>
      </c>
      <c r="H128" s="51">
        <v>0.3</v>
      </c>
      <c r="I128" s="51">
        <v>4.38</v>
      </c>
      <c r="J128" s="51">
        <v>34.799999999999997</v>
      </c>
      <c r="K128" s="52" t="s">
        <v>52</v>
      </c>
      <c r="L128" s="43">
        <v>12</v>
      </c>
    </row>
    <row r="129" spans="1:12" ht="15">
      <c r="A129" s="23"/>
      <c r="B129" s="15"/>
      <c r="C129" s="11"/>
      <c r="D129" s="7" t="s">
        <v>27</v>
      </c>
      <c r="E129" s="50" t="s">
        <v>55</v>
      </c>
      <c r="F129" s="51">
        <v>200</v>
      </c>
      <c r="G129" s="51">
        <v>2.6</v>
      </c>
      <c r="H129" s="51">
        <v>2</v>
      </c>
      <c r="I129" s="51">
        <v>20.76</v>
      </c>
      <c r="J129" s="51">
        <v>96</v>
      </c>
      <c r="K129" s="51">
        <v>46</v>
      </c>
      <c r="L129" s="43">
        <v>18.75</v>
      </c>
    </row>
    <row r="130" spans="1:12" ht="15">
      <c r="A130" s="23"/>
      <c r="B130" s="15"/>
      <c r="C130" s="11"/>
      <c r="D130" s="7" t="s">
        <v>28</v>
      </c>
      <c r="E130" s="50" t="s">
        <v>62</v>
      </c>
      <c r="F130" s="54">
        <v>90</v>
      </c>
      <c r="G130" s="51">
        <v>10.1</v>
      </c>
      <c r="H130" s="51">
        <v>18.399999999999999</v>
      </c>
      <c r="I130" s="51">
        <v>7.3</v>
      </c>
      <c r="J130" s="51">
        <v>227.4</v>
      </c>
      <c r="K130" s="51">
        <v>75</v>
      </c>
      <c r="L130" s="43">
        <v>45.2</v>
      </c>
    </row>
    <row r="131" spans="1:12" ht="15">
      <c r="A131" s="23"/>
      <c r="B131" s="15"/>
      <c r="C131" s="11"/>
      <c r="D131" s="7" t="s">
        <v>29</v>
      </c>
      <c r="E131" s="50" t="s">
        <v>63</v>
      </c>
      <c r="F131" s="54">
        <v>150</v>
      </c>
      <c r="G131" s="51">
        <v>6.18</v>
      </c>
      <c r="H131" s="51">
        <v>4.24</v>
      </c>
      <c r="I131" s="51">
        <v>24.55</v>
      </c>
      <c r="J131" s="51">
        <v>152.97</v>
      </c>
      <c r="K131" s="52">
        <v>294</v>
      </c>
      <c r="L131" s="43">
        <v>7.5</v>
      </c>
    </row>
    <row r="132" spans="1:12" ht="15">
      <c r="A132" s="23"/>
      <c r="B132" s="15"/>
      <c r="C132" s="11"/>
      <c r="D132" s="7" t="s">
        <v>30</v>
      </c>
      <c r="E132" s="50" t="s">
        <v>47</v>
      </c>
      <c r="F132" s="51">
        <v>200</v>
      </c>
      <c r="G132" s="51">
        <v>0.2</v>
      </c>
      <c r="H132" s="51"/>
      <c r="I132" s="51">
        <v>14</v>
      </c>
      <c r="J132" s="51">
        <v>56</v>
      </c>
      <c r="K132" s="51">
        <v>300</v>
      </c>
      <c r="L132" s="43">
        <v>3.8</v>
      </c>
    </row>
    <row r="133" spans="1:12" ht="15">
      <c r="A133" s="23"/>
      <c r="B133" s="15"/>
      <c r="C133" s="11"/>
      <c r="D133" s="7" t="s">
        <v>31</v>
      </c>
      <c r="E133" s="50" t="s">
        <v>48</v>
      </c>
      <c r="F133" s="51">
        <v>30</v>
      </c>
      <c r="G133" s="51">
        <v>2.2799999999999998</v>
      </c>
      <c r="H133" s="51">
        <v>0.24</v>
      </c>
      <c r="I133" s="51">
        <v>14.76</v>
      </c>
      <c r="J133" s="51">
        <v>70.319999999999993</v>
      </c>
      <c r="K133" s="51" t="s">
        <v>52</v>
      </c>
      <c r="L133" s="43">
        <v>3.5</v>
      </c>
    </row>
    <row r="134" spans="1:12" ht="15">
      <c r="A134" s="23"/>
      <c r="B134" s="15"/>
      <c r="C134" s="11"/>
      <c r="D134" s="7" t="s">
        <v>32</v>
      </c>
      <c r="E134" s="50" t="s">
        <v>49</v>
      </c>
      <c r="F134" s="51">
        <v>30</v>
      </c>
      <c r="G134" s="51">
        <v>1.68</v>
      </c>
      <c r="H134" s="51"/>
      <c r="I134" s="51">
        <v>14.82</v>
      </c>
      <c r="J134" s="51">
        <v>69.900000000000006</v>
      </c>
      <c r="K134" s="51" t="s">
        <v>52</v>
      </c>
      <c r="L134" s="43">
        <v>3</v>
      </c>
    </row>
    <row r="135" spans="1:12" ht="15">
      <c r="A135" s="23"/>
      <c r="B135" s="15"/>
      <c r="C135" s="11"/>
      <c r="D135" s="6" t="s">
        <v>41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23"/>
      <c r="B136" s="15"/>
      <c r="C136" s="11"/>
      <c r="D136" s="6" t="s">
        <v>42</v>
      </c>
      <c r="E136" s="42"/>
      <c r="F136" s="43"/>
      <c r="G136" s="43"/>
      <c r="H136" s="43"/>
      <c r="I136" s="43"/>
      <c r="J136" s="43"/>
      <c r="K136" s="44"/>
      <c r="L136" s="43"/>
    </row>
    <row r="137" spans="1:12" ht="13.5" customHeight="1" thickBot="1">
      <c r="A137" s="24"/>
      <c r="B137" s="17"/>
      <c r="C137" s="8"/>
      <c r="D137" s="18" t="s">
        <v>33</v>
      </c>
      <c r="E137" s="9"/>
      <c r="F137" s="19">
        <f>SUM(F128:F136)</f>
        <v>760</v>
      </c>
      <c r="G137" s="19">
        <f>SUM(G128:G136)</f>
        <v>24.84</v>
      </c>
      <c r="H137" s="19">
        <f>SUM(H128:H136)</f>
        <v>25.179999999999996</v>
      </c>
      <c r="I137" s="19">
        <f>SUM(I128:I136)</f>
        <v>100.57</v>
      </c>
      <c r="J137" s="19">
        <f>SUM(J128:J136)</f>
        <v>707.39</v>
      </c>
      <c r="K137" s="25"/>
      <c r="L137" s="19">
        <f>SUM(L128:L136)</f>
        <v>93.75</v>
      </c>
    </row>
    <row r="138" spans="1:12" ht="13.5" customHeight="1" thickBot="1">
      <c r="A138" s="29">
        <f>A120</f>
        <v>2</v>
      </c>
      <c r="B138" s="30">
        <f>B120</f>
        <v>1</v>
      </c>
      <c r="C138" s="61" t="s">
        <v>4</v>
      </c>
      <c r="D138" s="62"/>
      <c r="E138" s="31"/>
      <c r="F138" s="32">
        <f>F127+F137</f>
        <v>760</v>
      </c>
      <c r="G138" s="32">
        <f t="shared" ref="G138:L138" si="12">G127+G137</f>
        <v>24.84</v>
      </c>
      <c r="H138" s="32">
        <f t="shared" si="12"/>
        <v>25.179999999999996</v>
      </c>
      <c r="I138" s="32">
        <f t="shared" si="12"/>
        <v>100.57</v>
      </c>
      <c r="J138" s="32">
        <f t="shared" si="12"/>
        <v>707.39</v>
      </c>
      <c r="K138" s="32"/>
      <c r="L138" s="32">
        <f t="shared" si="12"/>
        <v>93.75</v>
      </c>
    </row>
    <row r="139" spans="1:12" ht="15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50" t="s">
        <v>77</v>
      </c>
      <c r="F147" s="54">
        <v>60</v>
      </c>
      <c r="G147" s="51">
        <v>0.68</v>
      </c>
      <c r="H147" s="51">
        <v>2.9</v>
      </c>
      <c r="I147" s="51">
        <v>3.9</v>
      </c>
      <c r="J147" s="51">
        <v>48.41</v>
      </c>
      <c r="K147" s="51">
        <v>91</v>
      </c>
      <c r="L147" s="43">
        <v>8.5</v>
      </c>
    </row>
    <row r="148" spans="1:12" ht="15">
      <c r="A148" s="14"/>
      <c r="B148" s="15"/>
      <c r="C148" s="11"/>
      <c r="D148" s="7" t="s">
        <v>27</v>
      </c>
      <c r="E148" s="50" t="s">
        <v>58</v>
      </c>
      <c r="F148" s="51">
        <v>200</v>
      </c>
      <c r="G148" s="51">
        <v>10.8</v>
      </c>
      <c r="H148" s="51">
        <v>2.88</v>
      </c>
      <c r="I148" s="51">
        <v>10</v>
      </c>
      <c r="J148" s="51">
        <v>105.6</v>
      </c>
      <c r="K148" s="51">
        <v>60</v>
      </c>
      <c r="L148" s="43">
        <v>18.75</v>
      </c>
    </row>
    <row r="149" spans="1:12" ht="15">
      <c r="A149" s="14"/>
      <c r="B149" s="15"/>
      <c r="C149" s="11"/>
      <c r="D149" s="7" t="s">
        <v>28</v>
      </c>
      <c r="E149" s="50" t="s">
        <v>75</v>
      </c>
      <c r="F149" s="54">
        <v>100</v>
      </c>
      <c r="G149" s="51">
        <v>12.7</v>
      </c>
      <c r="H149" s="51">
        <v>18.05</v>
      </c>
      <c r="I149" s="51">
        <v>23.9</v>
      </c>
      <c r="J149" s="51">
        <v>211</v>
      </c>
      <c r="K149" s="51">
        <v>437</v>
      </c>
      <c r="L149" s="43">
        <v>46.7</v>
      </c>
    </row>
    <row r="150" spans="1:12" ht="15">
      <c r="A150" s="14"/>
      <c r="B150" s="15"/>
      <c r="C150" s="11"/>
      <c r="D150" s="7" t="s">
        <v>29</v>
      </c>
      <c r="E150" s="50" t="s">
        <v>45</v>
      </c>
      <c r="F150" s="51">
        <v>150</v>
      </c>
      <c r="G150" s="51">
        <v>5.25</v>
      </c>
      <c r="H150" s="51">
        <v>6.15</v>
      </c>
      <c r="I150" s="51">
        <v>35.25</v>
      </c>
      <c r="J150" s="51">
        <v>220.5</v>
      </c>
      <c r="K150" s="51">
        <v>97</v>
      </c>
      <c r="L150" s="43">
        <v>9.5</v>
      </c>
    </row>
    <row r="151" spans="1:12" ht="15">
      <c r="A151" s="14"/>
      <c r="B151" s="15"/>
      <c r="C151" s="11"/>
      <c r="D151" s="7" t="s">
        <v>30</v>
      </c>
      <c r="E151" s="50" t="s">
        <v>47</v>
      </c>
      <c r="F151" s="51">
        <v>200</v>
      </c>
      <c r="G151" s="51">
        <v>0.2</v>
      </c>
      <c r="H151" s="51"/>
      <c r="I151" s="51">
        <v>14</v>
      </c>
      <c r="J151" s="51">
        <v>56</v>
      </c>
      <c r="K151" s="51">
        <v>300</v>
      </c>
      <c r="L151" s="43">
        <v>3.8</v>
      </c>
    </row>
    <row r="152" spans="1:12" ht="15">
      <c r="A152" s="14"/>
      <c r="B152" s="15"/>
      <c r="C152" s="11"/>
      <c r="D152" s="7" t="s">
        <v>31</v>
      </c>
      <c r="E152" s="50" t="s">
        <v>48</v>
      </c>
      <c r="F152" s="51">
        <v>30</v>
      </c>
      <c r="G152" s="51">
        <v>2.2799999999999998</v>
      </c>
      <c r="H152" s="51">
        <v>0.24</v>
      </c>
      <c r="I152" s="51">
        <v>14.76</v>
      </c>
      <c r="J152" s="51">
        <v>70.319999999999993</v>
      </c>
      <c r="K152" s="51" t="s">
        <v>52</v>
      </c>
      <c r="L152" s="43">
        <v>3.5</v>
      </c>
    </row>
    <row r="153" spans="1:12" ht="15">
      <c r="A153" s="14"/>
      <c r="B153" s="15"/>
      <c r="C153" s="11"/>
      <c r="D153" s="7" t="s">
        <v>32</v>
      </c>
      <c r="E153" s="50" t="s">
        <v>49</v>
      </c>
      <c r="F153" s="51">
        <v>30</v>
      </c>
      <c r="G153" s="51">
        <v>1.68</v>
      </c>
      <c r="H153" s="51"/>
      <c r="I153" s="51">
        <v>14.82</v>
      </c>
      <c r="J153" s="51">
        <v>69.900000000000006</v>
      </c>
      <c r="K153" s="51" t="s">
        <v>52</v>
      </c>
      <c r="L153" s="43">
        <v>3</v>
      </c>
    </row>
    <row r="154" spans="1:12" ht="15">
      <c r="A154" s="14"/>
      <c r="B154" s="15"/>
      <c r="C154" s="11"/>
      <c r="D154" s="6" t="s">
        <v>43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.75" thickBot="1">
      <c r="A156" s="16"/>
      <c r="B156" s="17"/>
      <c r="C156" s="8"/>
      <c r="D156" s="18" t="s">
        <v>33</v>
      </c>
      <c r="E156" s="9"/>
      <c r="F156" s="19">
        <f>SUM(F147:F155)</f>
        <v>770</v>
      </c>
      <c r="G156" s="19">
        <f>SUM(G147:G155)</f>
        <v>33.590000000000003</v>
      </c>
      <c r="H156" s="19">
        <f>SUM(H147:H155)</f>
        <v>30.219999999999995</v>
      </c>
      <c r="I156" s="19">
        <f>SUM(I147:I155)</f>
        <v>116.63</v>
      </c>
      <c r="J156" s="19">
        <f>SUM(J147:J155)</f>
        <v>781.7299999999999</v>
      </c>
      <c r="K156" s="25"/>
      <c r="L156" s="19">
        <f>SUM(L147:L155)</f>
        <v>93.75</v>
      </c>
    </row>
    <row r="157" spans="1:12" ht="15.75" customHeight="1" thickBot="1">
      <c r="A157" s="33">
        <f>A139</f>
        <v>2</v>
      </c>
      <c r="B157" s="33">
        <f>B139</f>
        <v>2</v>
      </c>
      <c r="C157" s="61" t="s">
        <v>4</v>
      </c>
      <c r="D157" s="62"/>
      <c r="E157" s="31"/>
      <c r="F157" s="32">
        <f>F146+F156</f>
        <v>770</v>
      </c>
      <c r="G157" s="32">
        <f t="shared" ref="G157:L157" si="13">G146+G156</f>
        <v>33.590000000000003</v>
      </c>
      <c r="H157" s="32">
        <f t="shared" si="13"/>
        <v>30.219999999999995</v>
      </c>
      <c r="I157" s="32">
        <f t="shared" si="13"/>
        <v>116.63</v>
      </c>
      <c r="J157" s="32">
        <f t="shared" si="13"/>
        <v>781.7299999999999</v>
      </c>
      <c r="K157" s="32"/>
      <c r="L157" s="32">
        <f t="shared" si="13"/>
        <v>93.75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50" t="s">
        <v>85</v>
      </c>
      <c r="F166" s="51">
        <v>60</v>
      </c>
      <c r="G166" s="51">
        <v>0.5</v>
      </c>
      <c r="H166" s="51">
        <v>3.02</v>
      </c>
      <c r="I166" s="51">
        <v>1.1100000000000001</v>
      </c>
      <c r="J166" s="51">
        <v>33.6</v>
      </c>
      <c r="K166" s="52">
        <v>29</v>
      </c>
      <c r="L166" s="43">
        <v>8</v>
      </c>
    </row>
    <row r="167" spans="1:12" ht="15">
      <c r="A167" s="23"/>
      <c r="B167" s="15"/>
      <c r="C167" s="11"/>
      <c r="D167" s="7" t="s">
        <v>27</v>
      </c>
      <c r="E167" s="50" t="s">
        <v>86</v>
      </c>
      <c r="F167" s="51">
        <v>200</v>
      </c>
      <c r="G167" s="51">
        <v>2.68</v>
      </c>
      <c r="H167" s="51">
        <v>2.68</v>
      </c>
      <c r="I167" s="51">
        <v>29.7</v>
      </c>
      <c r="J167" s="51">
        <v>99.8</v>
      </c>
      <c r="K167" s="51">
        <v>65</v>
      </c>
      <c r="L167" s="43">
        <v>18.75</v>
      </c>
    </row>
    <row r="168" spans="1:12" ht="15">
      <c r="A168" s="23"/>
      <c r="B168" s="15"/>
      <c r="C168" s="11"/>
      <c r="D168" s="7" t="s">
        <v>28</v>
      </c>
      <c r="E168" s="50" t="s">
        <v>76</v>
      </c>
      <c r="F168" s="54">
        <v>90</v>
      </c>
      <c r="G168" s="51">
        <v>12.2</v>
      </c>
      <c r="H168" s="51">
        <v>24.73</v>
      </c>
      <c r="I168" s="51">
        <v>12.81</v>
      </c>
      <c r="J168" s="51">
        <v>196.83</v>
      </c>
      <c r="K168" s="51">
        <v>79</v>
      </c>
      <c r="L168" s="43">
        <v>44.7</v>
      </c>
    </row>
    <row r="169" spans="1:12" ht="15">
      <c r="A169" s="23"/>
      <c r="B169" s="15"/>
      <c r="C169" s="11"/>
      <c r="D169" s="7" t="s">
        <v>29</v>
      </c>
      <c r="E169" s="50" t="s">
        <v>87</v>
      </c>
      <c r="F169" s="54">
        <v>150</v>
      </c>
      <c r="G169" s="51">
        <v>12.45</v>
      </c>
      <c r="H169" s="51">
        <v>6.17</v>
      </c>
      <c r="I169" s="51">
        <v>31.52</v>
      </c>
      <c r="J169" s="51">
        <v>229.5</v>
      </c>
      <c r="K169" s="51">
        <v>8007</v>
      </c>
      <c r="L169" s="43">
        <v>12</v>
      </c>
    </row>
    <row r="170" spans="1:12" ht="15">
      <c r="A170" s="23"/>
      <c r="B170" s="15"/>
      <c r="C170" s="11"/>
      <c r="D170" s="7" t="s">
        <v>30</v>
      </c>
      <c r="E170" s="50" t="s">
        <v>47</v>
      </c>
      <c r="F170" s="51">
        <v>200</v>
      </c>
      <c r="G170" s="51">
        <v>0.2</v>
      </c>
      <c r="H170" s="51"/>
      <c r="I170" s="51">
        <v>14</v>
      </c>
      <c r="J170" s="51">
        <v>56</v>
      </c>
      <c r="K170" s="51">
        <v>300</v>
      </c>
      <c r="L170" s="43">
        <v>3.8</v>
      </c>
    </row>
    <row r="171" spans="1:12" ht="15">
      <c r="A171" s="23"/>
      <c r="B171" s="15"/>
      <c r="C171" s="11"/>
      <c r="D171" s="7" t="s">
        <v>31</v>
      </c>
      <c r="E171" s="50" t="s">
        <v>48</v>
      </c>
      <c r="F171" s="51">
        <v>30</v>
      </c>
      <c r="G171" s="51">
        <v>2.2799999999999998</v>
      </c>
      <c r="H171" s="51">
        <v>0.24</v>
      </c>
      <c r="I171" s="51">
        <v>14.76</v>
      </c>
      <c r="J171" s="51">
        <v>70.319999999999993</v>
      </c>
      <c r="K171" s="51" t="s">
        <v>52</v>
      </c>
      <c r="L171" s="43">
        <v>3.5</v>
      </c>
    </row>
    <row r="172" spans="1:12" ht="15">
      <c r="A172" s="23"/>
      <c r="B172" s="15"/>
      <c r="C172" s="11"/>
      <c r="D172" s="7" t="s">
        <v>32</v>
      </c>
      <c r="E172" s="50" t="s">
        <v>49</v>
      </c>
      <c r="F172" s="51">
        <v>30</v>
      </c>
      <c r="G172" s="51">
        <v>1.68</v>
      </c>
      <c r="H172" s="51"/>
      <c r="I172" s="51">
        <v>14.82</v>
      </c>
      <c r="J172" s="51">
        <v>69.900000000000006</v>
      </c>
      <c r="K172" s="51" t="s">
        <v>52</v>
      </c>
      <c r="L172" s="43">
        <v>3</v>
      </c>
    </row>
    <row r="173" spans="1:12" ht="15">
      <c r="A173" s="23"/>
      <c r="B173" s="15"/>
      <c r="C173" s="11"/>
      <c r="D173" s="6" t="s">
        <v>43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>SUM(G166:G174)</f>
        <v>31.99</v>
      </c>
      <c r="H175" s="19">
        <f>SUM(H166:H174)</f>
        <v>36.840000000000003</v>
      </c>
      <c r="I175" s="19">
        <f>SUM(I166:I174)</f>
        <v>118.72</v>
      </c>
      <c r="J175" s="19">
        <f>SUM(J166:J174)</f>
        <v>755.94999999999993</v>
      </c>
      <c r="K175" s="25"/>
      <c r="L175" s="19">
        <f>SUM(L166:L174)</f>
        <v>93.75</v>
      </c>
    </row>
    <row r="176" spans="1:12" ht="15.75" customHeight="1" thickBot="1">
      <c r="A176" s="29">
        <f>A158</f>
        <v>2</v>
      </c>
      <c r="B176" s="30">
        <f>B158</f>
        <v>3</v>
      </c>
      <c r="C176" s="55" t="s">
        <v>4</v>
      </c>
      <c r="D176" s="60"/>
      <c r="E176" s="31"/>
      <c r="F176" s="32">
        <f>F165+F175</f>
        <v>760</v>
      </c>
      <c r="G176" s="32">
        <f t="shared" ref="G176:L176" si="14">G165+G175</f>
        <v>31.99</v>
      </c>
      <c r="H176" s="32">
        <f t="shared" si="14"/>
        <v>36.840000000000003</v>
      </c>
      <c r="I176" s="32">
        <f t="shared" si="14"/>
        <v>118.72</v>
      </c>
      <c r="J176" s="32">
        <f t="shared" si="14"/>
        <v>755.94999999999993</v>
      </c>
      <c r="K176" s="32"/>
      <c r="L176" s="32">
        <f t="shared" si="14"/>
        <v>93.75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50" t="s">
        <v>88</v>
      </c>
      <c r="F185" s="54">
        <v>60</v>
      </c>
      <c r="G185" s="51">
        <v>0.94</v>
      </c>
      <c r="H185" s="51">
        <v>6.11</v>
      </c>
      <c r="I185" s="51">
        <v>4.0199999999999996</v>
      </c>
      <c r="J185" s="51">
        <v>77.52</v>
      </c>
      <c r="K185" s="52">
        <v>1039</v>
      </c>
      <c r="L185" s="43">
        <v>6.5</v>
      </c>
    </row>
    <row r="186" spans="1:12" ht="15">
      <c r="A186" s="23"/>
      <c r="B186" s="15"/>
      <c r="C186" s="11"/>
      <c r="D186" s="7" t="s">
        <v>27</v>
      </c>
      <c r="E186" s="50" t="s">
        <v>54</v>
      </c>
      <c r="F186" s="51">
        <v>200</v>
      </c>
      <c r="G186" s="51">
        <v>1.68</v>
      </c>
      <c r="H186" s="51">
        <v>4.0999999999999996</v>
      </c>
      <c r="I186" s="51">
        <v>13.28</v>
      </c>
      <c r="J186" s="51">
        <v>96.6</v>
      </c>
      <c r="K186" s="51">
        <v>43</v>
      </c>
      <c r="L186" s="43">
        <v>18.75</v>
      </c>
    </row>
    <row r="187" spans="1:12" ht="15">
      <c r="A187" s="23"/>
      <c r="B187" s="15"/>
      <c r="C187" s="11"/>
      <c r="D187" s="7" t="s">
        <v>28</v>
      </c>
      <c r="E187" s="50" t="s">
        <v>70</v>
      </c>
      <c r="F187" s="54">
        <v>90</v>
      </c>
      <c r="G187" s="51">
        <v>13.7</v>
      </c>
      <c r="H187" s="51">
        <v>12.29</v>
      </c>
      <c r="I187" s="51">
        <v>30.01</v>
      </c>
      <c r="J187" s="51">
        <v>240.91</v>
      </c>
      <c r="K187" s="51">
        <v>528</v>
      </c>
      <c r="L187" s="43">
        <v>38.700000000000003</v>
      </c>
    </row>
    <row r="188" spans="1:12" ht="15">
      <c r="A188" s="23"/>
      <c r="B188" s="15"/>
      <c r="C188" s="11"/>
      <c r="D188" s="7" t="s">
        <v>29</v>
      </c>
      <c r="E188" s="50" t="s">
        <v>78</v>
      </c>
      <c r="F188" s="54">
        <v>150</v>
      </c>
      <c r="G188" s="51">
        <v>3.64</v>
      </c>
      <c r="H188" s="51">
        <v>4.3099999999999996</v>
      </c>
      <c r="I188" s="51">
        <v>33.04</v>
      </c>
      <c r="J188" s="51">
        <v>179.55</v>
      </c>
      <c r="K188" s="51">
        <v>94</v>
      </c>
      <c r="L188" s="43">
        <v>19.5</v>
      </c>
    </row>
    <row r="189" spans="1:12" ht="15">
      <c r="A189" s="23"/>
      <c r="B189" s="15"/>
      <c r="C189" s="11"/>
      <c r="D189" s="7" t="s">
        <v>30</v>
      </c>
      <c r="E189" s="50" t="s">
        <v>47</v>
      </c>
      <c r="F189" s="51">
        <v>200</v>
      </c>
      <c r="G189" s="51">
        <v>0.2</v>
      </c>
      <c r="H189" s="51"/>
      <c r="I189" s="51">
        <v>14</v>
      </c>
      <c r="J189" s="51">
        <v>56</v>
      </c>
      <c r="K189" s="51">
        <v>300</v>
      </c>
      <c r="L189" s="43">
        <v>3.8</v>
      </c>
    </row>
    <row r="190" spans="1:12" ht="15">
      <c r="A190" s="23"/>
      <c r="B190" s="15"/>
      <c r="C190" s="11"/>
      <c r="D190" s="7" t="s">
        <v>31</v>
      </c>
      <c r="E190" s="50" t="s">
        <v>48</v>
      </c>
      <c r="F190" s="51">
        <v>30</v>
      </c>
      <c r="G190" s="51">
        <v>2.2799999999999998</v>
      </c>
      <c r="H190" s="51">
        <v>0.24</v>
      </c>
      <c r="I190" s="51">
        <v>14.76</v>
      </c>
      <c r="J190" s="51">
        <v>70.319999999999993</v>
      </c>
      <c r="K190" s="51" t="s">
        <v>52</v>
      </c>
      <c r="L190" s="43">
        <v>3.5</v>
      </c>
    </row>
    <row r="191" spans="1:12" ht="15">
      <c r="A191" s="23"/>
      <c r="B191" s="15"/>
      <c r="C191" s="11"/>
      <c r="D191" s="7" t="s">
        <v>32</v>
      </c>
      <c r="E191" s="50" t="s">
        <v>49</v>
      </c>
      <c r="F191" s="51">
        <v>30</v>
      </c>
      <c r="G191" s="51">
        <v>1.68</v>
      </c>
      <c r="H191" s="51"/>
      <c r="I191" s="51">
        <v>14.82</v>
      </c>
      <c r="J191" s="51">
        <v>69.900000000000006</v>
      </c>
      <c r="K191" s="51" t="s">
        <v>52</v>
      </c>
      <c r="L191" s="43">
        <v>3</v>
      </c>
    </row>
    <row r="192" spans="1:12" ht="15">
      <c r="A192" s="23"/>
      <c r="B192" s="15"/>
      <c r="C192" s="11"/>
      <c r="D192" s="6" t="s">
        <v>41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>SUM(G185:G193)</f>
        <v>24.12</v>
      </c>
      <c r="H194" s="19">
        <f>SUM(H185:H193)</f>
        <v>27.049999999999997</v>
      </c>
      <c r="I194" s="19">
        <f>SUM(I185:I193)</f>
        <v>123.93</v>
      </c>
      <c r="J194" s="19">
        <f>SUM(J185:J193)</f>
        <v>790.79999999999984</v>
      </c>
      <c r="K194" s="25"/>
      <c r="L194" s="19">
        <f>SUM(L185:L193)</f>
        <v>93.75</v>
      </c>
    </row>
    <row r="195" spans="1:12" ht="13.5" customHeight="1" thickBot="1">
      <c r="A195" s="29">
        <f>A177</f>
        <v>2</v>
      </c>
      <c r="B195" s="30">
        <f>B177</f>
        <v>4</v>
      </c>
      <c r="C195" s="55" t="s">
        <v>4</v>
      </c>
      <c r="D195" s="60"/>
      <c r="E195" s="31"/>
      <c r="F195" s="32">
        <f>F184+F194</f>
        <v>760</v>
      </c>
      <c r="G195" s="32">
        <f t="shared" ref="G195:L195" si="15">G184+G194</f>
        <v>24.12</v>
      </c>
      <c r="H195" s="32">
        <f t="shared" si="15"/>
        <v>27.049999999999997</v>
      </c>
      <c r="I195" s="32">
        <f t="shared" si="15"/>
        <v>123.93</v>
      </c>
      <c r="J195" s="32">
        <f t="shared" si="15"/>
        <v>790.79999999999984</v>
      </c>
      <c r="K195" s="32"/>
      <c r="L195" s="32">
        <f t="shared" si="15"/>
        <v>93.75</v>
      </c>
    </row>
    <row r="196" spans="1:12" ht="13.5" customHeight="1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>SUM(G196:G202)</f>
        <v>0</v>
      </c>
      <c r="H203" s="19">
        <f>SUM(H196:H202)</f>
        <v>0</v>
      </c>
      <c r="I203" s="19">
        <f>SUM(I196:I202)</f>
        <v>0</v>
      </c>
      <c r="J203" s="19">
        <f>SUM(J196:J202)</f>
        <v>0</v>
      </c>
      <c r="K203" s="25"/>
      <c r="L203" s="19">
        <f>SUM(L196:L202)</f>
        <v>0</v>
      </c>
    </row>
    <row r="204" spans="1:12" ht="15">
      <c r="A204" s="26">
        <f>A196</f>
        <v>2</v>
      </c>
      <c r="B204" s="13">
        <v>5</v>
      </c>
      <c r="C204" s="10" t="s">
        <v>25</v>
      </c>
      <c r="D204" s="7" t="s">
        <v>26</v>
      </c>
      <c r="E204" s="50" t="s">
        <v>83</v>
      </c>
      <c r="F204" s="51">
        <v>60</v>
      </c>
      <c r="G204" s="51">
        <v>1.03</v>
      </c>
      <c r="H204" s="51">
        <v>3</v>
      </c>
      <c r="I204" s="51">
        <v>5.08</v>
      </c>
      <c r="J204" s="51">
        <v>51.42</v>
      </c>
      <c r="K204" s="51">
        <v>47</v>
      </c>
      <c r="L204" s="43">
        <v>13.5</v>
      </c>
    </row>
    <row r="205" spans="1:12" ht="15">
      <c r="A205" s="23"/>
      <c r="B205" s="15"/>
      <c r="C205" s="11"/>
      <c r="D205" s="7" t="s">
        <v>27</v>
      </c>
      <c r="E205" s="50" t="s">
        <v>59</v>
      </c>
      <c r="F205" s="51">
        <v>200</v>
      </c>
      <c r="G205" s="51">
        <v>1.6</v>
      </c>
      <c r="H205" s="51">
        <v>4.16</v>
      </c>
      <c r="I205" s="51">
        <v>10.48</v>
      </c>
      <c r="J205" s="51">
        <v>84.8</v>
      </c>
      <c r="K205" s="51">
        <v>39</v>
      </c>
      <c r="L205" s="43">
        <v>18.75</v>
      </c>
    </row>
    <row r="206" spans="1:12" ht="15">
      <c r="A206" s="23"/>
      <c r="B206" s="15"/>
      <c r="C206" s="11"/>
      <c r="D206" s="7" t="s">
        <v>28</v>
      </c>
      <c r="E206" s="50" t="s">
        <v>56</v>
      </c>
      <c r="F206" s="51">
        <v>250</v>
      </c>
      <c r="G206" s="51">
        <v>24.9</v>
      </c>
      <c r="H206" s="51">
        <v>26.24</v>
      </c>
      <c r="I206" s="51">
        <v>53.08</v>
      </c>
      <c r="J206" s="51">
        <v>370.3</v>
      </c>
      <c r="K206" s="52">
        <v>7010</v>
      </c>
      <c r="L206" s="43">
        <v>49</v>
      </c>
    </row>
    <row r="207" spans="1:12" ht="1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51"/>
      <c r="L207" s="43"/>
    </row>
    <row r="208" spans="1:12" ht="15">
      <c r="A208" s="23"/>
      <c r="B208" s="15"/>
      <c r="C208" s="11"/>
      <c r="D208" s="7" t="s">
        <v>30</v>
      </c>
      <c r="E208" s="50" t="s">
        <v>57</v>
      </c>
      <c r="F208" s="51">
        <v>200</v>
      </c>
      <c r="G208" s="51">
        <v>0.68</v>
      </c>
      <c r="H208" s="51">
        <v>0.28000000000000003</v>
      </c>
      <c r="I208" s="51">
        <v>18.97</v>
      </c>
      <c r="J208" s="51">
        <v>81.13</v>
      </c>
      <c r="K208" s="51">
        <v>267</v>
      </c>
      <c r="L208" s="43">
        <v>6</v>
      </c>
    </row>
    <row r="209" spans="1:12" ht="15">
      <c r="A209" s="23"/>
      <c r="B209" s="15"/>
      <c r="C209" s="11"/>
      <c r="D209" s="7" t="s">
        <v>31</v>
      </c>
      <c r="E209" s="50" t="s">
        <v>48</v>
      </c>
      <c r="F209" s="51">
        <v>30</v>
      </c>
      <c r="G209" s="51">
        <v>2.2799999999999998</v>
      </c>
      <c r="H209" s="51">
        <v>0.24</v>
      </c>
      <c r="I209" s="51">
        <v>14.76</v>
      </c>
      <c r="J209" s="51">
        <v>70.319999999999993</v>
      </c>
      <c r="K209" s="51" t="s">
        <v>52</v>
      </c>
      <c r="L209" s="43">
        <v>3.5</v>
      </c>
    </row>
    <row r="210" spans="1:12" ht="15">
      <c r="A210" s="23"/>
      <c r="B210" s="15"/>
      <c r="C210" s="11"/>
      <c r="D210" s="7" t="s">
        <v>32</v>
      </c>
      <c r="E210" s="50" t="s">
        <v>49</v>
      </c>
      <c r="F210" s="51">
        <v>30</v>
      </c>
      <c r="G210" s="51">
        <v>1.68</v>
      </c>
      <c r="H210" s="51"/>
      <c r="I210" s="51">
        <v>14.82</v>
      </c>
      <c r="J210" s="51">
        <v>69.900000000000006</v>
      </c>
      <c r="K210" s="51" t="s">
        <v>52</v>
      </c>
      <c r="L210" s="43">
        <v>3</v>
      </c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770</v>
      </c>
      <c r="G213" s="19">
        <f>SUM(G204:G212)</f>
        <v>32.17</v>
      </c>
      <c r="H213" s="19">
        <f>SUM(H204:H212)</f>
        <v>33.92</v>
      </c>
      <c r="I213" s="19">
        <f>SUM(I204:I212)</f>
        <v>117.19</v>
      </c>
      <c r="J213" s="19">
        <f>SUM(J204:J212)</f>
        <v>727.87</v>
      </c>
      <c r="K213" s="25"/>
      <c r="L213" s="19">
        <f>SUM(L204:L212)</f>
        <v>93.75</v>
      </c>
    </row>
    <row r="214" spans="1:12" ht="13.5" thickBot="1">
      <c r="A214" s="29">
        <f>A196</f>
        <v>2</v>
      </c>
      <c r="B214" s="30">
        <f>B196</f>
        <v>5</v>
      </c>
      <c r="C214" s="55" t="s">
        <v>4</v>
      </c>
      <c r="D214" s="60"/>
      <c r="E214" s="31"/>
      <c r="F214" s="32">
        <f>F203+F213</f>
        <v>770</v>
      </c>
      <c r="G214" s="32">
        <f>G203+G213</f>
        <v>32.17</v>
      </c>
      <c r="H214" s="32">
        <f>H203+H213</f>
        <v>33.92</v>
      </c>
      <c r="I214" s="32">
        <f>I203+I213</f>
        <v>117.19</v>
      </c>
      <c r="J214" s="32">
        <f>J203+J213</f>
        <v>727.87</v>
      </c>
      <c r="K214" s="32"/>
      <c r="L214" s="32">
        <f>L203+L213</f>
        <v>93.75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>SUM(G215:G221)</f>
        <v>0</v>
      </c>
      <c r="H222" s="19">
        <f>SUM(H215:H221)</f>
        <v>0</v>
      </c>
      <c r="I222" s="19">
        <f>SUM(I215:I221)</f>
        <v>0</v>
      </c>
      <c r="J222" s="19">
        <f>SUM(J215:J221)</f>
        <v>0</v>
      </c>
      <c r="K222" s="25"/>
      <c r="L222" s="19">
        <f>SUM(L215:L221)</f>
        <v>0</v>
      </c>
    </row>
    <row r="223" spans="1:12" ht="15">
      <c r="A223" s="26">
        <f>A215</f>
        <v>2</v>
      </c>
      <c r="B223" s="13">
        <v>6</v>
      </c>
      <c r="C223" s="10" t="s">
        <v>25</v>
      </c>
      <c r="D223" s="7" t="s">
        <v>26</v>
      </c>
      <c r="E223" s="50"/>
      <c r="F223" s="51"/>
      <c r="G223" s="51"/>
      <c r="H223" s="51"/>
      <c r="I223" s="51"/>
      <c r="J223" s="51"/>
      <c r="K223" s="51"/>
      <c r="L223" s="43"/>
    </row>
    <row r="224" spans="1:12" ht="15">
      <c r="A224" s="23"/>
      <c r="B224" s="15"/>
      <c r="C224" s="11"/>
      <c r="D224" s="7" t="s">
        <v>27</v>
      </c>
      <c r="E224" s="50"/>
      <c r="F224" s="51"/>
      <c r="G224" s="51"/>
      <c r="H224" s="51"/>
      <c r="I224" s="51"/>
      <c r="J224" s="51"/>
      <c r="K224" s="51"/>
      <c r="L224" s="43"/>
    </row>
    <row r="225" spans="1:12" ht="15">
      <c r="A225" s="23"/>
      <c r="B225" s="15"/>
      <c r="C225" s="11"/>
      <c r="D225" s="7" t="s">
        <v>28</v>
      </c>
      <c r="E225" s="50"/>
      <c r="F225" s="54"/>
      <c r="G225" s="51"/>
      <c r="H225" s="51"/>
      <c r="I225" s="51"/>
      <c r="J225" s="51"/>
      <c r="K225" s="51"/>
      <c r="L225" s="43"/>
    </row>
    <row r="226" spans="1:12" ht="15">
      <c r="A226" s="23"/>
      <c r="B226" s="15"/>
      <c r="C226" s="11"/>
      <c r="D226" s="7" t="s">
        <v>29</v>
      </c>
      <c r="E226" s="50"/>
      <c r="F226" s="54"/>
      <c r="G226" s="51"/>
      <c r="H226" s="51"/>
      <c r="I226" s="51"/>
      <c r="J226" s="51"/>
      <c r="K226" s="51"/>
      <c r="L226" s="43"/>
    </row>
    <row r="227" spans="1:12" ht="15">
      <c r="A227" s="23"/>
      <c r="B227" s="15"/>
      <c r="C227" s="11"/>
      <c r="D227" s="7" t="s">
        <v>30</v>
      </c>
      <c r="E227" s="50"/>
      <c r="F227" s="51"/>
      <c r="G227" s="51"/>
      <c r="H227" s="51"/>
      <c r="I227" s="51"/>
      <c r="J227" s="51"/>
      <c r="K227" s="51"/>
      <c r="L227" s="43"/>
    </row>
    <row r="228" spans="1:12" ht="15">
      <c r="A228" s="23"/>
      <c r="B228" s="15"/>
      <c r="C228" s="11"/>
      <c r="D228" s="7" t="s">
        <v>31</v>
      </c>
      <c r="E228" s="50"/>
      <c r="F228" s="51"/>
      <c r="G228" s="51"/>
      <c r="H228" s="51"/>
      <c r="I228" s="51"/>
      <c r="J228" s="51"/>
      <c r="K228" s="51"/>
      <c r="L228" s="43"/>
    </row>
    <row r="229" spans="1:12" ht="15">
      <c r="A229" s="23"/>
      <c r="B229" s="15"/>
      <c r="C229" s="11"/>
      <c r="D229" s="7" t="s">
        <v>32</v>
      </c>
      <c r="E229" s="50"/>
      <c r="F229" s="51"/>
      <c r="G229" s="51"/>
      <c r="H229" s="51"/>
      <c r="I229" s="51"/>
      <c r="J229" s="51"/>
      <c r="K229" s="51"/>
      <c r="L229" s="43"/>
    </row>
    <row r="230" spans="1:12" ht="15">
      <c r="A230" s="23"/>
      <c r="B230" s="15"/>
      <c r="C230" s="11"/>
      <c r="D230" s="6" t="s">
        <v>43</v>
      </c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>SUM(G223:G231)</f>
        <v>0</v>
      </c>
      <c r="H232" s="19">
        <f>SUM(H223:H231)</f>
        <v>0</v>
      </c>
      <c r="I232" s="19">
        <f>SUM(I223:I231)</f>
        <v>0</v>
      </c>
      <c r="J232" s="19">
        <f>SUM(J223:J231)</f>
        <v>0</v>
      </c>
      <c r="K232" s="25"/>
      <c r="L232" s="19">
        <f>SUM(L223:L231)</f>
        <v>0</v>
      </c>
    </row>
    <row r="233" spans="1:12" ht="13.5" thickBot="1">
      <c r="A233" s="29">
        <f>A215</f>
        <v>2</v>
      </c>
      <c r="B233" s="30">
        <f>B215</f>
        <v>6</v>
      </c>
      <c r="C233" s="55" t="s">
        <v>4</v>
      </c>
      <c r="D233" s="60"/>
      <c r="E233" s="31"/>
      <c r="F233" s="32">
        <f>F222+F232</f>
        <v>0</v>
      </c>
      <c r="G233" s="32">
        <f t="shared" ref="G233:L233" si="16">G222+G232</f>
        <v>0</v>
      </c>
      <c r="H233" s="32">
        <f t="shared" si="16"/>
        <v>0</v>
      </c>
      <c r="I233" s="32">
        <f t="shared" si="16"/>
        <v>0</v>
      </c>
      <c r="J233" s="32">
        <f t="shared" si="16"/>
        <v>0</v>
      </c>
      <c r="K233" s="32"/>
      <c r="L233" s="32">
        <f t="shared" si="16"/>
        <v>0</v>
      </c>
    </row>
    <row r="234" spans="1:12" ht="13.5" thickBot="1">
      <c r="A234" s="27"/>
      <c r="B234" s="28"/>
      <c r="C234" s="63" t="s">
        <v>5</v>
      </c>
      <c r="D234" s="64"/>
      <c r="E234" s="65"/>
      <c r="F234" s="53">
        <f>(F24+F43+F62+F81+F100+F138+F157+F176+F195+F233+F119+F214)/(IF(F24=0,0,1)+IF(F43=0,0,1)+IF(F62=0,0,1)+IF(F81=0,0,1)+IF(F100=0,0,1)+IF(F138=0,0,1)+IF(F157=0,0,1)+IF(F176=0,0,1)+IF(F195=0,0,1)+IF(F233=0,0,1)+IF(F214=0,0,1)+IF(F119=0,0,1))</f>
        <v>763</v>
      </c>
      <c r="G234" s="53">
        <f t="shared" ref="G234:L234" si="17">(G24+G43+G62+G81+G100+G138+G157+G176+G195+G233+G119+G214)/(IF(G24=0,0,1)+IF(G43=0,0,1)+IF(G62=0,0,1)+IF(G81=0,0,1)+IF(G100=0,0,1)+IF(G138=0,0,1)+IF(G157=0,0,1)+IF(G176=0,0,1)+IF(G195=0,0,1)+IF(G233=0,0,1)+IF(G214=0,0,1)+IF(G119=0,0,1))</f>
        <v>28.191000000000003</v>
      </c>
      <c r="H234" s="53">
        <f t="shared" si="17"/>
        <v>29.059000000000005</v>
      </c>
      <c r="I234" s="53">
        <f t="shared" si="17"/>
        <v>111.876</v>
      </c>
      <c r="J234" s="53">
        <f t="shared" si="17"/>
        <v>765.87499999999989</v>
      </c>
      <c r="K234" s="34"/>
      <c r="L234" s="34">
        <f t="shared" si="17"/>
        <v>93.75</v>
      </c>
    </row>
  </sheetData>
  <mergeCells count="16">
    <mergeCell ref="C81:D81"/>
    <mergeCell ref="C100:D100"/>
    <mergeCell ref="C138:D138"/>
    <mergeCell ref="C157:D157"/>
    <mergeCell ref="C233:D233"/>
    <mergeCell ref="C234:E234"/>
    <mergeCell ref="C214:D214"/>
    <mergeCell ref="C119:D119"/>
    <mergeCell ref="C176:D176"/>
    <mergeCell ref="C195:D195"/>
    <mergeCell ref="C62:D62"/>
    <mergeCell ref="C1:E1"/>
    <mergeCell ref="H1:K1"/>
    <mergeCell ref="H2:K2"/>
    <mergeCell ref="C24:D24"/>
    <mergeCell ref="C43:D43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2024-11-22T06:06:02Z</dcterms:modified>
</cp:coreProperties>
</file>